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0a5451dd9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102 comparison" sheetId="1" r:id="R985eddaaf5bb47d5"/>
    <x:sheet xmlns:r="http://schemas.openxmlformats.org/officeDocument/2006/relationships" name="Packing data" sheetId="2" r:id="R2ecb6d26cf064e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0"/>
    <x:numFmt numFmtId="202" formatCode="0.00"/>
    <x:numFmt numFmtId="203" formatCode="0.000000"/>
    <x:numFmt numFmtId="204" formatCode="0.0000"/>
    <x:numFmt numFmtId="205" formatCode="#,##0.00"/>
  </x:numFmts>
  <x:fonts count="8">
    <x:font>
      <x:sz val="11"/>
      <x:name val="Carlito"/>
    </x:font>
    <x:font>
      <x:sz val="11"/>
      <x:color rgb="FF25332C"/>
      <x:name val="Arial"/>
    </x:font>
    <x:font>
      <x:b/>
      <x:sz val="16"/>
      <x:color rgb="FF233C33"/>
      <x:name val="Arial"/>
    </x:font>
    <x:font>
      <x:b/>
      <x:sz val="11"/>
      <x:color rgb="FF233C33"/>
      <x:name val="Arial"/>
    </x:font>
    <x:font>
      <x:sz val="11"/>
      <x:color rgb="FF704D12"/>
      <x:name val="Arial"/>
    </x:font>
    <x:font>
      <x:b/>
      <x:sz val="11"/>
      <x:color rgb="FFFFFFFF"/>
      <x:name val="Arial"/>
    </x:font>
    <x:font>
      <x:sz val="11"/>
      <x:color rgb="FF285F79"/>
      <x:name val="Arial"/>
    </x:font>
    <x:font>
      <x:sz val="11"/>
      <x:color rgb="FF59685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547"/>
      </x:patternFill>
    </x:fill>
    <x:fill>
      <x:patternFill patternType="solid">
        <x:fgColor rgb="FFEAF0E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33C33"/>
      </x:bottom>
      <x:diagonal/>
    </x:border>
    <x:border>
      <x:left/>
      <x:right/>
      <x:top/>
      <x:bottom style="thin">
        <x:color rgb="FFCBD7CF"/>
      </x:bottom>
      <x:diagonal/>
    </x:border>
    <x:border>
      <x:left/>
      <x:right/>
      <x:top style="thin">
        <x:color rgb="FFCBD7CF"/>
      </x:top>
      <x:bottom style="thin">
        <x:color rgb="FFCBD7CF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1" fontId="1" fillId="0" borderId="2" xfId="0" applyNumberFormat="1" applyFont="1" applyFill="1" applyBorder="1" applyAlignment="1">
      <x:alignment horizontal="right" vertical="center" wrapText="1"/>
    </x:xf>
    <x:xf numFmtId="202" fontId="1" fillId="0" borderId="2" xfId="0" applyNumberFormat="1" applyFont="1" applyFill="1" applyBorder="1" applyAlignment="1">
      <x:alignment horizontal="right" vertical="center" wrapText="1"/>
    </x:xf>
    <x:xf numFmtId="203" fontId="1" fillId="0" borderId="2" xfId="0" applyNumberFormat="1" applyFont="1" applyFill="1" applyBorder="1" applyAlignment="1">
      <x:alignment horizontal="right"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1" fontId="1" fillId="0" borderId="3" xfId="0" applyNumberFormat="1" applyFont="1" applyFill="1" applyBorder="1" applyAlignment="1">
      <x:alignment horizontal="right" vertical="center" wrapText="1"/>
    </x:xf>
    <x:xf numFmtId="202" fontId="1" fillId="0" borderId="3" xfId="0" applyNumberFormat="1" applyFont="1" applyFill="1" applyBorder="1" applyAlignment="1">
      <x:alignment horizontal="right" vertical="center" wrapText="1"/>
    </x:xf>
    <x:xf numFmtId="203" fontId="1" fillId="0" borderId="3" xfId="0" applyNumberFormat="1" applyFont="1" applyFill="1" applyBorder="1" applyAlignment="1">
      <x:alignment horizontal="right"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4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5" fontId="1" fillId="0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205" fontId="1" fillId="4" borderId="0" xfId="0" applyNumberFormat="1" applyFont="1" applyFill="1" applyBorder="1" applyAlignment="1">
      <x:alignment horizontal="right" vertical="center" wrapText="0"/>
    </x:xf>
    <x:xf numFmtId="0" fontId="3" fillId="4" borderId="0" xfId="0" applyNumberFormat="1" applyFont="1" applyFill="1" applyBorder="1" applyAlignment="1">
      <x:alignment vertical="center" wrapText="0"/>
    </x:xf>
    <x:xf numFmtId="205" fontId="3" fillId="4" borderId="0" xfId="0" applyNumberFormat="1" applyFont="1" applyFill="1" applyBorder="1" applyAlignment="1">
      <x:alignment horizontal="right"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201" fontId="1" fillId="0" borderId="2" xfId="0" applyNumberFormat="1" applyFont="1" applyFill="1" applyBorder="1" applyAlignment="1">
      <x:alignment horizontal="right" vertical="center" wrapText="0"/>
    </x:xf>
    <x:xf numFmtId="0" fontId="1" fillId="0" borderId="3" xfId="0" applyNumberFormat="1" applyFont="1" applyFill="1" applyBorder="1" applyAlignment="1">
      <x:alignment vertical="center" wrapText="0"/>
    </x:xf>
    <x:xf numFmtId="201" fontId="1" fillId="0" borderId="3" xfId="0" applyNumberFormat="1" applyFont="1" applyFill="1" applyBorder="1" applyAlignment="1">
      <x:alignment horizontal="right" vertical="center" wrapText="0"/>
    </x:xf>
    <x:xf numFmtId="204" fontId="1" fillId="0" borderId="3" xfId="0" applyNumberFormat="1" applyFont="1" applyFill="1" applyBorder="1" applyAlignment="1">
      <x:alignment horizontal="right" vertical="center" wrapText="0"/>
    </x:xf>
    <x:xf numFmtId="200" fontId="1" fillId="0" borderId="3" xfId="0" applyNumberFormat="1" applyFont="1" applyFill="1" applyBorder="1" applyAlignment="1">
      <x:alignment horizontal="right" vertical="center" wrapText="0"/>
    </x:xf>
    <x:xf numFmtId="0" fontId="3" fillId="4" borderId="3" xfId="0" applyNumberFormat="1" applyFont="1" applyFill="1" applyBorder="1" applyAlignment="1">
      <x:alignment vertical="center" wrapText="0"/>
    </x:xf>
    <x:xf numFmtId="205" fontId="3" fillId="4" borderId="3" xfId="0" applyNumberFormat="1" applyFont="1" applyFill="1" applyBorder="1" applyAlignment="1">
      <x:alignment horizontal="right" vertical="center" wrapText="0"/>
    </x:xf>
    <x:xf numFmtId="205" fontId="1" fillId="0" borderId="3" xfId="0" applyNumberFormat="1" applyFont="1" applyFill="1" applyBorder="1" applyAlignment="1">
      <x:alignment horizontal="right" vertical="center" wrapText="0"/>
    </x:xf>
    <x:xf numFmtId="0" fontId="1" fillId="4" borderId="2" xfId="0" applyNumberFormat="1" applyFont="1" applyFill="1" applyBorder="1" applyAlignment="1">
      <x:alignment vertical="center" wrapText="0"/>
    </x:xf>
    <x:xf numFmtId="0" fontId="3" fillId="4" borderId="2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1">
    <x:dxf>
      <x:font>
        <x:b/>
        <x:color rgb="FF9C2F17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d85b583154efa" /><Relationship Type="http://schemas.openxmlformats.org/officeDocument/2006/relationships/theme" Target="/xl/theme/theme1.xml" Id="Re34ba9c49e0a4541" /><Relationship Type="http://schemas.openxmlformats.org/officeDocument/2006/relationships/sharedStrings" Target="/xl/sharedStrings.xml" Id="Ra6ee9b57e1f84ac1" /><Relationship Type="http://schemas.openxmlformats.org/officeDocument/2006/relationships/worksheet" Target="/xl/worksheets/sheet1.xml" Id="R985eddaaf5bb47d5" /><Relationship Type="http://schemas.openxmlformats.org/officeDocument/2006/relationships/worksheet" Target="/xl/worksheets/sheet2.xml" Id="R2ecb6d26cf064e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C33"/>
  </x:sheetPr>
  <x:sheetViews>
    <x:sheetView showGridLines="0" workbookViewId="0"/>
  </x:sheetViews>
  <x:sheetFormatPr defaultRowHeight="15"/>
  <x:cols>
    <x:col min="1" max="1" width="33" hidden="0" customWidth="1"/>
    <x:col min="2" max="2" width="30" hidden="0" customWidth="1"/>
    <x:col min="3" max="3" width="30" hidden="0" customWidth="1"/>
    <x:col min="4" max="4" width="30" hidden="0" customWidth="1"/>
  </x:cols>
  <x:sheetData>
    <x:row r="1" ht="25" customHeight="1">
      <x:c r="A1" s="3"/>
      <x:c r="B1" s="3"/>
      <x:c r="C1" s="3"/>
      <x:c r="D1" s="3"/>
    </x:row>
    <x:row r="2" ht="32" customHeight="1">
      <x:c r="A2" s="4" t="str">
        <x:v>NAVORIQ furniture packing review</x:v>
      </x:c>
      <x:c r="B2" s="3"/>
      <x:c r="C2" s="3"/>
      <x:c r="D2" s="3"/>
    </x:row>
    <x:row r="3" ht="25" customHeight="1">
      <x:c r="A3" s="5"/>
      <x:c r="B3" s="5"/>
      <x:c r="C3" s="5"/>
      <x:c r="D3" s="5"/>
    </x:row>
    <x:row r="4" ht="25" customHeight="1">
      <x:c r="A4" s="6" t="str">
        <x:v>F102 Faceted Pine Cat Hideaway</x:v>
      </x:c>
      <x:c r="B4" s="3"/>
      <x:c r="C4" s="3"/>
      <x:c r="D4" s="3"/>
    </x:row>
    <x:row r="5" ht="25" customHeight="1">
      <x:c r="A5" s="51" t="str">
        <x:v>Compare the same order quantity across three alternatives. Amber cells are editable.</x:v>
      </x:c>
      <x:c r="B5" s="51"/>
      <x:c r="C5" s="51"/>
      <x:c r="D5" s="51"/>
    </x:row>
    <x:row r="6" ht="25" customHeight="1">
      <x:c r="A6" s="3"/>
      <x:c r="B6" s="3"/>
      <x:c r="C6" s="3"/>
      <x:c r="D6" s="3"/>
    </x:row>
    <x:row r="7" ht="46" customHeight="1">
      <x:c r="A7" s="3" t="str">
        <x:v>Quantity per alternative (units)</x:v>
      </x:c>
      <x:c r="B7" s="9" t="n">
        <x:v>100</x:v>
      </x:c>
      <x:c r="C7" s="10" t="str">
        <x:v>100 is an example, not an MOQ or stock commitment.</x:v>
      </x:c>
      <x:c r="D7" s="10"/>
    </x:row>
    <x:row r="8" ht="25" customHeight="1">
      <x:c r="A8" s="3"/>
      <x:c r="B8" s="3"/>
      <x:c r="C8" s="3"/>
      <x:c r="D8" s="3"/>
    </x:row>
    <x:row r="9" ht="40" customHeight="1">
      <x:c r="A9" s="14" t="str">
        <x:v>Measure</x:v>
      </x:c>
      <x:c r="B9" s="14" t="str">
        <x:v>A: natural pine, assembled</x:v>
      </x:c>
      <x:c r="C9" s="14" t="str">
        <x:v>B: UV-coated pine, assembled</x:v>
      </x:c>
      <x:c r="D9" s="14" t="str">
        <x:v>C: UV-coated pine, knock-down</x:v>
      </x:c>
    </x:row>
    <x:row r="10" ht="25" customHeight="1">
      <x:c r="A10" s="39" t="str">
        <x:v>Carton length (cm)</x:v>
      </x:c>
      <x:c r="B10" s="40" t="n">
        <x:f>'Packing data'!E10</x:f>
        <x:v>70</x:v>
      </x:c>
      <x:c r="C10" s="40" t="n">
        <x:f>'Packing data'!E11</x:f>
        <x:v>70</x:v>
      </x:c>
      <x:c r="D10" s="40" t="n">
        <x:f>'Packing data'!E12</x:f>
        <x:v>50</x:v>
      </x:c>
    </x:row>
    <x:row r="11" ht="25" customHeight="1">
      <x:c r="A11" s="41" t="str">
        <x:v>Carton width (cm)</x:v>
      </x:c>
      <x:c r="B11" s="42" t="n">
        <x:f>'Packing data'!F10</x:f>
        <x:v>70</x:v>
      </x:c>
      <x:c r="C11" s="42" t="n">
        <x:f>'Packing data'!F11</x:f>
        <x:v>70</x:v>
      </x:c>
      <x:c r="D11" s="42" t="n">
        <x:f>'Packing data'!F12</x:f>
        <x:v>50</x:v>
      </x:c>
    </x:row>
    <x:row r="12" ht="25" customHeight="1">
      <x:c r="A12" s="41" t="str">
        <x:v>Carton height (cm)</x:v>
      </x:c>
      <x:c r="B12" s="42" t="n">
        <x:f>'Packing data'!G10</x:f>
        <x:v>60</x:v>
      </x:c>
      <x:c r="C12" s="42" t="n">
        <x:f>'Packing data'!G11</x:f>
        <x:v>60</x:v>
      </x:c>
      <x:c r="D12" s="42" t="n">
        <x:f>'Packing data'!G12</x:f>
        <x:v>23</x:v>
      </x:c>
    </x:row>
    <x:row r="13" ht="25" customHeight="1">
      <x:c r="A13" s="41" t="str">
        <x:v>Units per carton</x:v>
      </x:c>
      <x:c r="B13" s="42" t="n">
        <x:f>'Packing data'!D10</x:f>
        <x:v>1</x:v>
      </x:c>
      <x:c r="C13" s="42" t="n">
        <x:f>'Packing data'!D11</x:f>
        <x:v>1</x:v>
      </x:c>
      <x:c r="D13" s="42" t="n">
        <x:f>'Packing data'!D12</x:f>
        <x:v>1</x:v>
      </x:c>
    </x:row>
    <x:row r="14" ht="25" customHeight="1">
      <x:c r="A14" s="41" t="str">
        <x:v>Volume per carton (m³)</x:v>
      </x:c>
      <x:c r="B14" s="43" t="n">
        <x:f>PRODUCT(B10:B12)/1000000</x:f>
        <x:v>0.294</x:v>
      </x:c>
      <x:c r="C14" s="43" t="n">
        <x:f>PRODUCT(C10:C12)/1000000</x:f>
        <x:v>0.294</x:v>
      </x:c>
      <x:c r="D14" s="43" t="n">
        <x:f>PRODUCT(D10:D12)/1000000</x:f>
        <x:v>0.0575</x:v>
      </x:c>
    </x:row>
    <x:row r="15" ht="25" customHeight="1">
      <x:c r="A15" s="41" t="str">
        <x:v>Cartons at selected quantity</x:v>
      </x:c>
      <x:c r="B15" s="44" t="n">
        <x:f>IF($B$7="","",IF(NOT(ISNUMBER($B$7)),"Enter whole units",IF(OR($B$7&lt;0,MOD($B$7,1)&lt;&gt;0),"Enter whole units",ROUNDUP($B$7/B13,0))))</x:f>
        <x:v>100</x:v>
      </x:c>
      <x:c r="C15" s="44" t="n">
        <x:f>IF($B$7="","",IF(NOT(ISNUMBER($B$7)),"Enter whole units",IF(OR($B$7&lt;0,MOD($B$7,1)&lt;&gt;0),"Enter whole units",ROUNDUP($B$7/C13,0))))</x:f>
        <x:v>100</x:v>
      </x:c>
      <x:c r="D15" s="44" t="n">
        <x:f>IF($B$7="","",IF(NOT(ISNUMBER($B$7)),"Enter whole units",IF(OR($B$7&lt;0,MOD($B$7,1)&lt;&gt;0),"Enter whole units",ROUNDUP($B$7/D13,0))))</x:f>
        <x:v>100</x:v>
      </x:c>
    </x:row>
    <x:row r="16" ht="25" customHeight="1">
      <x:c r="A16" s="45" t="str">
        <x:v>Total carton volume (m³)</x:v>
      </x:c>
      <x:c r="B16" s="46" t="n">
        <x:f>IF(ISNUMBER(B15),B14*B15,"")</x:f>
        <x:v>29.4</x:v>
      </x:c>
      <x:c r="C16" s="46" t="n">
        <x:f>IF(ISNUMBER(C15),C14*C15,"")</x:f>
        <x:v>29.4</x:v>
      </x:c>
      <x:c r="D16" s="46" t="n">
        <x:f>IF(ISNUMBER(D15),D14*D15,"")</x:f>
        <x:v>5.75</x:v>
      </x:c>
    </x:row>
    <x:row r="17" ht="25" customHeight="1">
      <x:c r="A17" s="41" t="str">
        <x:v>Gross weight per carton (kg)</x:v>
      </x:c>
      <x:c r="B17" s="47" t="n">
        <x:f>'Packing data'!H10</x:f>
        <x:v>21.2</x:v>
      </x:c>
      <x:c r="C17" s="47" t="n">
        <x:f>'Packing data'!H11</x:f>
        <x:v>21.2</x:v>
      </x:c>
      <x:c r="D17" s="47" t="n">
        <x:f>'Packing data'!H12</x:f>
        <x:v>16.9</x:v>
      </x:c>
    </x:row>
    <x:row r="18" ht="25" customHeight="1">
      <x:c r="A18" s="41" t="str">
        <x:v>Total gross weight (kg)</x:v>
      </x:c>
      <x:c r="B18" s="47" t="n">
        <x:f>IF(ISNUMBER(B15),B17*B15,"")</x:f>
        <x:v>2120</x:v>
      </x:c>
      <x:c r="C18" s="47" t="n">
        <x:f>IF(ISNUMBER(C15),C17*C15,"")</x:f>
        <x:v>2120</x:v>
      </x:c>
      <x:c r="D18" s="47" t="n">
        <x:f>IF(ISNUMBER(D15),D17*D15,"")</x:f>
        <x:v>1689.9999999999998</x:v>
      </x:c>
    </x:row>
    <x:row r="19" ht="25" customHeight="1">
      <x:c r="A19" s="3"/>
      <x:c r="B19" s="3"/>
      <x:c r="C19" s="3"/>
      <x:c r="D19" s="3"/>
    </x:row>
    <x:row r="20" ht="25" customHeight="1">
      <x:c r="A20" s="3" t="str">
        <x:v>All F102 configurations exclude the cushion.</x:v>
      </x:c>
      <x:c r="B20" s="3"/>
      <x:c r="C20" s="3"/>
      <x:c r="D20" s="3"/>
    </x:row>
    <x:row r="21" ht="25" customHeight="1">
      <x:c r="A21" s="3" t="str">
        <x:v>Carton totals exclude pallets and loading clearances. They are not freight quotes or container-capacity commitments.</x:v>
      </x:c>
      <x:c r="B21" s="3"/>
      <x:c r="C21" s="3"/>
      <x:c r="D21" s="3"/>
    </x:row>
    <x:row r="22" ht="25" customHeight="1">
      <x:c r="A22" s="3"/>
      <x:c r="B22" s="3"/>
      <x:c r="C22" s="3"/>
      <x:c r="D22" s="3"/>
    </x:row>
    <x:row r="23" ht="25" customHeight="1">
      <x:c r="A23" s="49" t="str">
        <x:v>Inquiry details</x:v>
      </x:c>
      <x:c r="B23" s="48"/>
      <x:c r="C23" s="48"/>
      <x:c r="D23" s="48"/>
    </x:row>
    <x:row r="24" ht="38" customHeight="1">
      <x:c r="A24" s="3" t="str">
        <x:v>Company / business</x:v>
      </x:c>
      <x:c r="B24" s="50"/>
      <x:c r="C24" s="50"/>
      <x:c r="D24" s="50"/>
    </x:row>
    <x:row r="25" ht="38" customHeight="1">
      <x:c r="A25" s="3" t="str">
        <x:v>Destination country</x:v>
      </x:c>
      <x:c r="B25" s="50"/>
      <x:c r="C25" s="50"/>
      <x:c r="D25" s="50"/>
    </x:row>
    <x:row r="26" ht="38" customHeight="1">
      <x:c r="A26" s="3" t="str">
        <x:v>Selected F102 version (A/B/C)</x:v>
      </x:c>
      <x:c r="B26" s="50"/>
      <x:c r="C26" s="50"/>
      <x:c r="D26" s="50"/>
    </x:row>
    <x:row r="27" ht="38" customHeight="1">
      <x:c r="A27" s="3" t="str">
        <x:v>Preferred finish / delivery month</x:v>
      </x:c>
      <x:c r="B27" s="50"/>
      <x:c r="C27" s="50"/>
      <x:c r="D27" s="50"/>
    </x:row>
    <x:row r="28" ht="38" customHeight="1">
      <x:c r="A28" s="3" t="str">
        <x:v>Assembly or packing question</x:v>
      </x:c>
      <x:c r="B28" s="50"/>
      <x:c r="C28" s="50"/>
      <x:c r="D28" s="50"/>
    </x:row>
    <x:row r="29" ht="25" customHeight="1">
      <x:c r="A29" s="3"/>
      <x:c r="B29" s="3"/>
      <x:c r="C29" s="3"/>
      <x:c r="D29" s="3"/>
    </x:row>
    <x:row r="30" ht="25" customHeight="1">
      <x:c r="A30" s="3" t="str">
        <x:v>For F101 or F103, review the separate Packing data sheet. Figures apply only to the named configuration.</x:v>
      </x:c>
      <x:c r="B30" s="3"/>
      <x:c r="C30" s="3"/>
      <x:c r="D30" s="3"/>
    </x:row>
    <x:row r="31" ht="25" customHeight="1">
      <x:c r="A31" s="3" t="str">
        <x:v>Current details: https://navoriqpet.com/resources/wooden-pet-furniture-packing-freight-questions</x:v>
      </x:c>
      <x:c r="B31" s="3"/>
      <x:c r="C31" s="3"/>
      <x:c r="D31" s="3"/>
    </x:row>
    <x:row r="32" ht="25" customHeight="1">
      <x:c r="A32" s="3" t="str">
        <x:v>Send your chosen reference, estimated quantity and destination to jianjun@navoriqpet.com.</x:v>
      </x:c>
      <x:c r="B32" s="3"/>
      <x:c r="C32" s="3"/>
      <x:c r="D32" s="3"/>
    </x:row>
    <x:row r="33" ht="25" customHeight="1">
      <x:c r="A33" s="3" t="str">
        <x:v>NAVORIQ export wholesale sourcing. Prices, accepted quantities and delivery terms are confirmed by quotation.</x:v>
      </x:c>
      <x:c r="B33" s="3"/>
      <x:c r="C33" s="3"/>
      <x:c r="D33" s="3"/>
    </x:row>
    <x:row r="34" ht="25" customHeight="1">
      <x:c r="A34" s="3"/>
      <x:c r="B34" s="3"/>
      <x:c r="C34" s="3"/>
      <x:c r="D34" s="3"/>
    </x:row>
    <x:row r="35" ht="25" customHeight="1">
      <x:c r="A35" s="3"/>
      <x:c r="B35" s="3"/>
      <x:c r="C35" s="3"/>
      <x:c r="D35" s="3"/>
    </x:row>
    <x:row r="36" ht="25" customHeight="1">
      <x:c r="A36" s="3"/>
      <x:c r="B36" s="3"/>
      <x:c r="C36" s="3"/>
      <x:c r="D36" s="3"/>
    </x:row>
  </x:sheetData>
  <x:conditionalFormatting sqref="B7:B7">
    <x:cfRule type="expression" dxfId="0" priority="1">
      <x:formula>IF(B7="",FALSE,IF(NOT(ISNUMBER(B7)),TRUE,OR(B7&lt;0,MOD(B7,1)&lt;&gt;0)))</x:formula>
    </x:cfRule>
  </x:conditionalFormatting>
  <x:dataValidations count="2">
    <x:dataValidation type="whole" operator="between" sqref="B7">
      <x:formula1>0</x:formula1>
      <x:formula2>1000000</x:formula2>
    </x:dataValidation>
    <x:dataValidation type="list" sqref="B26">
      <x:formula1>"A,B,C,To discuss"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9938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9" hidden="0" customWidth="1"/>
    <x:col min="2" max="2" width="34" hidden="0" customWidth="1"/>
    <x:col min="3" max="3" width="2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4" hidden="0" customWidth="1"/>
    <x:col min="9" max="9" width="14" hidden="0" customWidth="1"/>
    <x:col min="10" max="10" width="48" hidden="0" customWidth="1"/>
    <x:col min="11" max="11" width="6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4" t="str">
        <x:v>Supplier-listed packing data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5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5" customHeight="1">
      <x:c r="A4" s="3" t="str">
        <x:v>Figures from NAVORIQ product configuration records, reviewed 16 October 2026.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5" customHeight="1">
      <x:c r="A5" s="3" t="str">
        <x:v>These are supplier estimates. Final dimensions, weights, accessories and packing require sample confirmation.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40" customHeight="1">
      <x:c r="A7" s="14" t="str">
        <x:v>Reference</x:v>
      </x:c>
      <x:c r="B7" s="14" t="str">
        <x:v>Configuration</x:v>
      </x:c>
      <x:c r="C7" s="14" t="str">
        <x:v>Packing</x:v>
      </x:c>
      <x:c r="D7" s="14" t="str">
        <x:v>Units / carton</x:v>
      </x:c>
      <x:c r="E7" s="14" t="str">
        <x:v>Length (cm)</x:v>
      </x:c>
      <x:c r="F7" s="14" t="str">
        <x:v>Width (cm)</x:v>
      </x:c>
      <x:c r="G7" s="14" t="str">
        <x:v>Height (cm)</x:v>
      </x:c>
      <x:c r="H7" s="14" t="str">
        <x:v>Gross kg</x:v>
      </x:c>
      <x:c r="I7" s="14" t="str">
        <x:v>Listed m³</x:v>
      </x:c>
      <x:c r="J7" s="14" t="str">
        <x:v>Accessories</x:v>
      </x:c>
      <x:c r="K7" s="14" t="str">
        <x:v>Source</x:v>
      </x:c>
    </x:row>
    <x:row r="8" ht="60" customHeight="1">
      <x:c r="A8" s="20" t="str">
        <x:v>NAV-F101-A</x:v>
      </x:c>
      <x:c r="B8" s="20" t="str">
        <x:v>Flat tabletop</x:v>
      </x:c>
      <x:c r="C8" s="20" t="str">
        <x:v>Knock-down, one carton</x:v>
      </x:c>
      <x:c r="D8" s="21" t="n">
        <x:v>1</x:v>
      </x:c>
      <x:c r="E8" s="21" t="n">
        <x:v>92</x:v>
      </x:c>
      <x:c r="F8" s="21" t="n">
        <x:v>92</x:v>
      </x:c>
      <x:c r="G8" s="21" t="n">
        <x:v>12</x:v>
      </x:c>
      <x:c r="H8" s="22" t="n">
        <x:v>21.45896</x:v>
      </x:c>
      <x:c r="I8" s="23" t="n">
        <x:v>0.101568</x:v>
      </x:c>
      <x:c r="J8" s="20" t="str">
        <x:v>Not specified; confirm whether the pictured cushion and other accessories are included</x:v>
      </x:c>
      <x:c r="K8" s="24" t="str">
        <x:v>https://navoriqpet.com/products/round-coffee-table-cat-bed#configurations</x:v>
      </x:c>
    </x:row>
    <x:row r="9" ht="60" customHeight="1">
      <x:c r="A9" s="25" t="str">
        <x:v>NAV-F101-B</x:v>
      </x:c>
      <x:c r="B9" s="25" t="str">
        <x:v>Grooved, vacuum-formed tabletop</x:v>
      </x:c>
      <x:c r="C9" s="25" t="str">
        <x:v>Knock-down, one carton</x:v>
      </x:c>
      <x:c r="D9" s="26" t="n">
        <x:v>1</x:v>
      </x:c>
      <x:c r="E9" s="26" t="n">
        <x:v>92</x:v>
      </x:c>
      <x:c r="F9" s="26" t="n">
        <x:v>92</x:v>
      </x:c>
      <x:c r="G9" s="26" t="n">
        <x:v>12</x:v>
      </x:c>
      <x:c r="H9" s="27" t="n">
        <x:v>21.45896</x:v>
      </x:c>
      <x:c r="I9" s="28" t="n">
        <x:v>0.101568</x:v>
      </x:c>
      <x:c r="J9" s="25" t="str">
        <x:v>Not specified; confirm whether the pictured cushion and other accessories are included</x:v>
      </x:c>
      <x:c r="K9" s="29" t="str">
        <x:v>https://navoriqpet.com/products/round-coffee-table-cat-bed#configurations</x:v>
      </x:c>
    </x:row>
    <x:row r="10" ht="60" customHeight="1">
      <x:c r="A10" s="25" t="str">
        <x:v>NAV-F102-A</x:v>
      </x:c>
      <x:c r="B10" s="25" t="str">
        <x:v>Natural pine · assembled</x:v>
      </x:c>
      <x:c r="C10" s="25" t="str">
        <x:v>Fully assembled, one carton</x:v>
      </x:c>
      <x:c r="D10" s="26" t="n">
        <x:v>1</x:v>
      </x:c>
      <x:c r="E10" s="26" t="n">
        <x:v>70</x:v>
      </x:c>
      <x:c r="F10" s="26" t="n">
        <x:v>70</x:v>
      </x:c>
      <x:c r="G10" s="26" t="n">
        <x:v>60</x:v>
      </x:c>
      <x:c r="H10" s="27" t="n">
        <x:v>21.2</x:v>
      </x:c>
      <x:c r="I10" s="28" t="n">
        <x:v>0.294</x:v>
      </x:c>
      <x:c r="J10" s="25" t="str">
        <x:v>Cushion not included</x:v>
      </x:c>
      <x:c r="K10" s="29" t="str">
        <x:v>https://navoriqpet.com/products/faceted-pine-cat-hideaway#configurations</x:v>
      </x:c>
    </x:row>
    <x:row r="11" ht="60" customHeight="1">
      <x:c r="A11" s="25" t="str">
        <x:v>NAV-F102-B</x:v>
      </x:c>
      <x:c r="B11" s="25" t="str">
        <x:v>UV-coated pine · assembled</x:v>
      </x:c>
      <x:c r="C11" s="25" t="str">
        <x:v>Fully assembled, one carton</x:v>
      </x:c>
      <x:c r="D11" s="26" t="n">
        <x:v>1</x:v>
      </x:c>
      <x:c r="E11" s="26" t="n">
        <x:v>70</x:v>
      </x:c>
      <x:c r="F11" s="26" t="n">
        <x:v>70</x:v>
      </x:c>
      <x:c r="G11" s="26" t="n">
        <x:v>60</x:v>
      </x:c>
      <x:c r="H11" s="27" t="n">
        <x:v>21.2</x:v>
      </x:c>
      <x:c r="I11" s="28" t="n">
        <x:v>0.294</x:v>
      </x:c>
      <x:c r="J11" s="25" t="str">
        <x:v>Cushion not included</x:v>
      </x:c>
      <x:c r="K11" s="29" t="str">
        <x:v>https://navoriqpet.com/products/faceted-pine-cat-hideaway#configurations</x:v>
      </x:c>
    </x:row>
    <x:row r="12" ht="60" customHeight="1">
      <x:c r="A12" s="25" t="str">
        <x:v>NAV-F102-C</x:v>
      </x:c>
      <x:c r="B12" s="25" t="str">
        <x:v>UV-coated pine · knock-down</x:v>
      </x:c>
      <x:c r="C12" s="25" t="str">
        <x:v>Knock-down, one carton</x:v>
      </x:c>
      <x:c r="D12" s="26" t="n">
        <x:v>1</x:v>
      </x:c>
      <x:c r="E12" s="26" t="n">
        <x:v>50</x:v>
      </x:c>
      <x:c r="F12" s="26" t="n">
        <x:v>50</x:v>
      </x:c>
      <x:c r="G12" s="26" t="n">
        <x:v>23</x:v>
      </x:c>
      <x:c r="H12" s="27" t="n">
        <x:v>16.9</x:v>
      </x:c>
      <x:c r="I12" s="28" t="n">
        <x:v>0.0575</x:v>
      </x:c>
      <x:c r="J12" s="25" t="str">
        <x:v>Cushion not included</x:v>
      </x:c>
      <x:c r="K12" s="29" t="str">
        <x:v>https://navoriqpet.com/products/faceted-pine-cat-hideaway#configurations</x:v>
      </x:c>
    </x:row>
    <x:row r="13" ht="60" customHeight="1">
      <x:c r="A13" s="25" t="str">
        <x:v>NAV-F103-A</x:v>
      </x:c>
      <x:c r="B13" s="25" t="str">
        <x:v>Natural pine</x:v>
      </x:c>
      <x:c r="C13" s="25" t="str">
        <x:v>Knock-down, one carton</x:v>
      </x:c>
      <x:c r="D13" s="26" t="n">
        <x:v>1</x:v>
      </x:c>
      <x:c r="E13" s="26" t="n">
        <x:v>132</x:v>
      </x:c>
      <x:c r="F13" s="26" t="n">
        <x:v>50</x:v>
      </x:c>
      <x:c r="G13" s="26" t="n">
        <x:v>12</x:v>
      </x:c>
      <x:c r="H13" s="27" t="n">
        <x:v>13.5</x:v>
      </x:c>
      <x:c r="I13" s="28" t="n">
        <x:v>0.0792</x:v>
      </x:c>
      <x:c r="J13" s="25" t="str">
        <x:v>Not specified; confirm whether the pictured cushion and other accessories are included</x:v>
      </x:c>
      <x:c r="K13" s="29" t="str">
        <x:v>https://navoriqpet.com/products/corner-cat-shelf-house#configurations</x:v>
      </x:c>
    </x:row>
    <x:row r="14" ht="60" customHeight="1">
      <x:c r="A14" s="25" t="str">
        <x:v>NAV-F103-B</x:v>
      </x:c>
      <x:c r="B14" s="25" t="str">
        <x:v>UV-coated pine</x:v>
      </x:c>
      <x:c r="C14" s="25" t="str">
        <x:v>Knock-down, one carton</x:v>
      </x:c>
      <x:c r="D14" s="26" t="n">
        <x:v>1</x:v>
      </x:c>
      <x:c r="E14" s="26" t="n">
        <x:v>132</x:v>
      </x:c>
      <x:c r="F14" s="26" t="n">
        <x:v>50</x:v>
      </x:c>
      <x:c r="G14" s="26" t="n">
        <x:v>12</x:v>
      </x:c>
      <x:c r="H14" s="27" t="n">
        <x:v>13.5</x:v>
      </x:c>
      <x:c r="I14" s="28" t="n">
        <x:v>0.0792</x:v>
      </x:c>
      <x:c r="J14" s="25" t="str">
        <x:v>Not specified; confirm whether the pictured cushion and other accessories are included</x:v>
      </x:c>
      <x:c r="K14" s="29" t="str">
        <x:v>https://navoriqpet.com/products/corner-cat-shelf-house#configurations</x:v>
      </x:c>
    </x:row>
    <x:row r="15" ht="60" customHeight="1">
      <x:c r="A15" s="25" t="str">
        <x:v>NAV-F103-C</x:v>
      </x:c>
      <x:c r="B15" s="25" t="str">
        <x:v>Particleboard</x:v>
      </x:c>
      <x:c r="C15" s="25" t="str">
        <x:v>Knock-down, one carton</x:v>
      </x:c>
      <x:c r="D15" s="26" t="n">
        <x:v>1</x:v>
      </x:c>
      <x:c r="E15" s="26" t="n">
        <x:v>132</x:v>
      </x:c>
      <x:c r="F15" s="26" t="n">
        <x:v>50</x:v>
      </x:c>
      <x:c r="G15" s="26" t="n">
        <x:v>12</x:v>
      </x:c>
      <x:c r="H15" s="27" t="n">
        <x:v>15.4</x:v>
      </x:c>
      <x:c r="I15" s="28" t="n">
        <x:v>0.0792</x:v>
      </x:c>
      <x:c r="J15" s="25" t="str">
        <x:v>Not specified; confirm whether the pictured cushion and other accessories are included</x:v>
      </x:c>
      <x:c r="K15" s="29" t="str">
        <x:v>https://navoriqpet.com/products/corner-cat-shelf-house#configurations</x:v>
      </x:c>
    </x:row>
    <x:row r="16" ht="25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25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</x:sheetData>
  <x:pageMargins left="0.7" right="0.7" top="0.75" bottom="0.75" header="0.3" footer="0.3"/>
</x:worksheet>
</file>